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api.box.com/wopi/files/1638935202919/WOPIServiceId_TP_BOX_2/WOPIUserId_-/"/>
    </mc:Choice>
  </mc:AlternateContent>
  <xr:revisionPtr revIDLastSave="0" documentId="8_{FF9EC654-2442-43C8-B5D8-FF8BB619AB81}" xr6:coauthVersionLast="47" xr6:coauthVersionMax="47" xr10:uidLastSave="{00000000-0000-0000-0000-000000000000}"/>
  <bookViews>
    <workbookView xWindow="-110" yWindow="-110" windowWidth="19420" windowHeight="10300" firstSheet="1" activeTab="1" xr2:uid="{00000000-000D-0000-FFFF-FFFF00000000}"/>
  </bookViews>
  <sheets>
    <sheet name="ישן" sheetId="1" state="hidden" r:id="rId1"/>
    <sheet name="טופס הצעת מחיר " sheetId="2" r:id="rId2"/>
  </sheets>
  <definedNames>
    <definedName name="_xlnm.Print_Area" localSheetId="1">'טופס הצעת מחיר '!$A$3:$E$24</definedName>
    <definedName name="_xlnm.Print_Area" localSheetId="0">ישן!$A$1:$H$64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2" l="1"/>
  <c r="E7" i="2"/>
  <c r="C13" i="2"/>
  <c r="E13" i="2" s="1"/>
  <c r="C15" i="2"/>
  <c r="E15" i="2" s="1"/>
  <c r="E11" i="2"/>
  <c r="E10" i="2"/>
  <c r="E5" i="2"/>
  <c r="B48" i="1"/>
  <c r="C42" i="1"/>
  <c r="B42" i="1"/>
  <c r="C32" i="1"/>
  <c r="B32" i="1"/>
  <c r="C22" i="1"/>
  <c r="B22" i="1"/>
  <c r="E17" i="2" l="1"/>
  <c r="E18" i="2" s="1"/>
  <c r="D42" i="1"/>
  <c r="D43" i="1" s="1"/>
  <c r="D22" i="1"/>
  <c r="D23" i="1" s="1"/>
  <c r="D32" i="1"/>
  <c r="D33" i="1" s="1"/>
  <c r="B50" i="1" l="1"/>
  <c r="B51" i="1" s="1"/>
</calcChain>
</file>

<file path=xl/sharedStrings.xml><?xml version="1.0" encoding="utf-8"?>
<sst xmlns="http://schemas.openxmlformats.org/spreadsheetml/2006/main" count="102" uniqueCount="75">
  <si>
    <t>כמויות לצורך שקלול הצעת המחיר:</t>
  </si>
  <si>
    <t>סוג הסקר</t>
  </si>
  <si>
    <t>כמות לצורך שקלול הצעת המחר</t>
  </si>
  <si>
    <t>סקר טלפוני</t>
  </si>
  <si>
    <t>סקר פנים אל פנים</t>
  </si>
  <si>
    <t>הצעת המחיר של המציע:</t>
  </si>
  <si>
    <t>מספר הנדגמים</t>
  </si>
  <si>
    <t>מספר שאלות לצורך שקלול הצעת המחיר</t>
  </si>
  <si>
    <t>עד 500</t>
  </si>
  <si>
    <t>501-600</t>
  </si>
  <si>
    <t>601-700</t>
  </si>
  <si>
    <t>701-800</t>
  </si>
  <si>
    <t>801-900</t>
  </si>
  <si>
    <t>901-1,000</t>
  </si>
  <si>
    <t>1,001-1,100</t>
  </si>
  <si>
    <t>1,101-1,200</t>
  </si>
  <si>
    <t>מחיר קבוע לסקר לא כולל מע"מ</t>
  </si>
  <si>
    <t>מחיר לשאלה (סגורה) לא כולל מע"מ</t>
  </si>
  <si>
    <t>מחיר ממוצע לסקר (לא כולל מע"מ)</t>
  </si>
  <si>
    <t>מחיר לסה"כ סקרים לצורך שקלול (לא כולל מע"מ)</t>
  </si>
  <si>
    <t>עד 100</t>
  </si>
  <si>
    <t>101-200</t>
  </si>
  <si>
    <t>201-300</t>
  </si>
  <si>
    <t>301-400</t>
  </si>
  <si>
    <t>401-500</t>
  </si>
  <si>
    <t>עד 50</t>
  </si>
  <si>
    <t>51-100</t>
  </si>
  <si>
    <t>101-150</t>
  </si>
  <si>
    <t>151-200</t>
  </si>
  <si>
    <t>201-250</t>
  </si>
  <si>
    <t>הצעת מחיר כוללת לצורך שקלול ההצעות</t>
  </si>
  <si>
    <t>כולל מע"מ (ככל שחל על המציע) - מחיר לשקלול</t>
  </si>
  <si>
    <t>דגשים:</t>
  </si>
  <si>
    <t>- עבור שאלה פתוחה יוכפל המחיר לשאלה ב-1.3</t>
  </si>
  <si>
    <t>שיעור הנחה על תעריף החשכ"ל</t>
  </si>
  <si>
    <t>תעריף יועץ 2 (לצורך שקלול בלבד) לא כולל מע"מ</t>
  </si>
  <si>
    <t>שם המציע:</t>
  </si>
  <si>
    <t>שעות ייעוץ של החוקר הראשי (שלא במסגרת סקר ספציפי)</t>
  </si>
  <si>
    <t>הצעת מחיר לשקלול לא כולל מע"מ</t>
  </si>
  <si>
    <t>- יש לקרוא בעיון את סעיף התמורה במכרז ואת ההנחיות למילוי גיליון זה</t>
  </si>
  <si>
    <t>מכרז פומבי 53/2022  לביצוע סקרי חווית מטופל במערכת הבריאות וסקרי לקוחות משרד הבריאות - טופס הצעת המחיר</t>
  </si>
  <si>
    <t>הצעת המחיר לפני מע"מ</t>
  </si>
  <si>
    <t>תאריך</t>
  </si>
  <si>
    <t>שמות מורשי החתימה</t>
  </si>
  <si>
    <t>חתימה וחותמת</t>
  </si>
  <si>
    <t>__________________</t>
  </si>
  <si>
    <t>____________________</t>
  </si>
  <si>
    <t>___________________</t>
  </si>
  <si>
    <t>- ככל שמספר הנדגמים בסקר מסוים גבוה ממספר הנדגמים המקסימלי בטבלה לכל סוג סקר, יתבצע חישוב יחסי לפי הצעת המחיר למספר נדגמים מקסימלי.</t>
  </si>
  <si>
    <r>
      <t xml:space="preserve"> </t>
    </r>
    <r>
      <rPr>
        <b/>
        <sz val="11"/>
        <color theme="1"/>
        <rFont val="Arial"/>
        <family val="2"/>
        <scheme val="minor"/>
      </rPr>
      <t xml:space="preserve">יש למלא את כל  התאים הצבועים בצבע </t>
    </r>
    <r>
      <rPr>
        <sz val="11"/>
        <color theme="1"/>
        <rFont val="Arial"/>
        <family val="2"/>
        <charset val="177"/>
        <scheme val="minor"/>
      </rPr>
      <t xml:space="preserve"> - </t>
    </r>
  </si>
  <si>
    <t>סקר דיגיטלי</t>
  </si>
  <si>
    <t>פריט</t>
  </si>
  <si>
    <t>הצעת מחיר ליחידה לא כולל מע"מ</t>
  </si>
  <si>
    <t>סך הצעת מחיר לא כולל מע"מ</t>
  </si>
  <si>
    <t>איסוף נתונים</t>
  </si>
  <si>
    <t>סקר אחד</t>
  </si>
  <si>
    <r>
      <t xml:space="preserve">מספר יחידות </t>
    </r>
    <r>
      <rPr>
        <b/>
        <u/>
        <sz val="11"/>
        <color theme="0"/>
        <rFont val="Arial"/>
        <family val="2"/>
        <scheme val="minor"/>
      </rPr>
      <t>לצורך שקלול ההצעות בלבד</t>
    </r>
  </si>
  <si>
    <t>ליווי הקמת סקרים</t>
  </si>
  <si>
    <t>עיבוד וניתוח תוצאות הסקר</t>
  </si>
  <si>
    <t>שעות ייעוץ</t>
  </si>
  <si>
    <t>סה"כ הצעת המחיר (ללא מע"מ)</t>
  </si>
  <si>
    <t>סה"כ הצעת המחיר לשקלול (כולל מע"מ, ככל שחל על המציע)</t>
  </si>
  <si>
    <t xml:space="preserve">שאלון </t>
  </si>
  <si>
    <t>יחידת מידה</t>
  </si>
  <si>
    <t>דו"ח</t>
  </si>
  <si>
    <t>בנק שעות ייעוץ של החוקר הראשי שאינן כלולות ביתר הסעיפים ותשלום עבור שירותי אנליסט / יועץ סטטיסטי</t>
  </si>
  <si>
    <t>שיעור הנחה על תעריף חשכ"ל (לצורך שקלולל ההצעות בלבד, הצעת המחיר מחושבת לפי תעריף יועץ 2)</t>
  </si>
  <si>
    <t>מכרז פומבי מס' 34/2024 לביצוע הסקר למדידת חוסן ושחיקה בקרב עובדים במערכת הבריאות</t>
  </si>
  <si>
    <t>שעת ייעוץ של חוקר בכיר</t>
  </si>
  <si>
    <t>שעת ייעוץ לשירותי עיבוד נתונים</t>
  </si>
  <si>
    <t>דוחות לפי ארגון/ סקטור/ סוג ארגון/ מערך  עיבוד וניתוח ממצאים, לרבות הכנת דוח מצגת - "דוח משני" (למשל: דו"ח למרכז רפואי, דוח למקצוע , דוח לסקטור וכיו"ב כמפורט בנספח פורמטים
עיבוד וניתוח ממצאי הסקר, לרבות הכנת דוח מצגת בפורמט יעודי לכל סוג דוח כמפורט בנספח הפורמטים</t>
  </si>
  <si>
    <t>דוח כלל מערכתי : עיבוד וניתוח ממצאים, לרבות הכנת דוח לסקר 
עיבוד וניתוח ממצאי הסקר כולל השוואה לנתוני עבר והכנת דוח מצגת</t>
  </si>
  <si>
    <t>אופציה: שאלון במילוי ידני במרכז רפואי ( חלוקה , איסוף והקלדת הנתונים על ידי הספק) בטווח גאוגרפי באר שבע -חיפה</t>
  </si>
  <si>
    <t>אופציה: שאלון במילוי ידני במרכז רפואי ( חלוקה , איסוף והקלדת הנתונים על ידי הספק) דרומית לבאר שבע וצפונית לחיפה</t>
  </si>
  <si>
    <r>
      <rPr>
        <b/>
        <sz val="11"/>
        <color rgb="FF000000"/>
        <rFont val="Arial"/>
        <family val="2"/>
        <scheme val="minor"/>
      </rPr>
      <t xml:space="preserve">הקמת סקר דיגיטלי למדידת חוסן ושחיקה בקרב עובדים במערכת הבריאות </t>
    </r>
    <r>
      <rPr>
        <sz val="11"/>
        <color rgb="FF000000"/>
        <rFont val="Arial"/>
        <family val="2"/>
        <scheme val="minor"/>
      </rPr>
      <t xml:space="preserve"> (לרבות, כלל הפעילויות הכרוכות בליווי הקמת סקר מדידת חוסן ושחיקה בקרב עובדים במערכת הבריאות, לרבות, תכנון, בקרת תקינות, סימולציות של הפצה, הגדרות, תרגום וכעוד). 
ניהול כל המערך תוך כדי הסקר (לרבות, מעקב על ביצועים, טיוב וקליטת מאגרים, טיפול בתקלות, מערכת דשבורד למעקב אחוזי מענה – אפיון, הקמה, תחזוקה, דיווחים שוטפים ועוד) כמפורט בנספח השירותים
</t>
    </r>
    <r>
      <rPr>
        <b/>
        <sz val="11"/>
        <color rgb="FFFF0000"/>
        <rFont val="Arial"/>
        <family val="2"/>
        <scheme val="minor"/>
      </rPr>
      <t>עלות הפצת ה SMS יהיה על חשבון המזמין ולא על חשבון הספק</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</si>
</sst>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Arial"/>
      <family val="2"/>
      <charset val="177"/>
      <scheme val="minor"/>
    </font>
    <font>
      <sz val="11"/>
      <color theme="1"/>
      <name val="Arial"/>
      <family val="2"/>
      <charset val="177"/>
      <scheme val="minor"/>
    </font>
    <font>
      <b/>
      <sz val="15"/>
      <color theme="3"/>
      <name val="Arial"/>
      <family val="2"/>
      <charset val="177"/>
      <scheme val="minor"/>
    </font>
    <font>
      <b/>
      <sz val="13"/>
      <color theme="3"/>
      <name val="Arial"/>
      <family val="2"/>
      <charset val="177"/>
      <scheme val="minor"/>
    </font>
    <font>
      <sz val="11"/>
      <color rgb="FF3F3F76"/>
      <name val="Arial"/>
      <family val="2"/>
      <charset val="177"/>
      <scheme val="minor"/>
    </font>
    <font>
      <sz val="11"/>
      <color theme="0"/>
      <name val="Arial"/>
      <family val="2"/>
      <charset val="177"/>
      <scheme val="minor"/>
    </font>
    <font>
      <b/>
      <sz val="11"/>
      <color theme="1"/>
      <name val="Arial"/>
      <family val="2"/>
      <scheme val="minor"/>
    </font>
    <font>
      <b/>
      <sz val="11"/>
      <color theme="0"/>
      <name val="Arial"/>
      <family val="2"/>
      <scheme val="minor"/>
    </font>
    <font>
      <b/>
      <sz val="11"/>
      <color rgb="FF3F3F3F"/>
      <name val="Arial"/>
      <family val="2"/>
      <charset val="177"/>
      <scheme val="minor"/>
    </font>
    <font>
      <sz val="11"/>
      <color rgb="FF000000"/>
      <name val="Arial"/>
      <family val="2"/>
      <scheme val="minor"/>
    </font>
    <font>
      <b/>
      <sz val="11"/>
      <color rgb="FF000000"/>
      <name val="Arial"/>
      <family val="2"/>
      <scheme val="minor"/>
    </font>
    <font>
      <b/>
      <u/>
      <sz val="11"/>
      <color theme="0"/>
      <name val="Arial"/>
      <family val="2"/>
      <scheme val="minor"/>
    </font>
    <font>
      <sz val="11"/>
      <name val="Arial"/>
      <family val="2"/>
      <charset val="177"/>
      <scheme val="minor"/>
    </font>
    <font>
      <b/>
      <sz val="20"/>
      <color theme="1"/>
      <name val="Arial"/>
      <family val="2"/>
      <scheme val="minor"/>
    </font>
    <font>
      <b/>
      <sz val="11"/>
      <color rgb="FFFF0000"/>
      <name val="Arial"/>
      <family val="2"/>
      <scheme val="minor"/>
    </font>
  </fonts>
  <fills count="10">
    <fill>
      <patternFill patternType="none"/>
    </fill>
    <fill>
      <patternFill patternType="gray125"/>
    </fill>
    <fill>
      <patternFill patternType="solid">
        <fgColor rgb="FFFFCC99"/>
      </patternFill>
    </fill>
    <fill>
      <patternFill patternType="solid">
        <fgColor theme="6" tint="0.39997558519241921"/>
        <bgColor indexed="65"/>
      </patternFill>
    </fill>
    <fill>
      <patternFill patternType="solid">
        <fgColor theme="9"/>
      </patternFill>
    </fill>
    <fill>
      <patternFill patternType="solid">
        <fgColor rgb="FFC00000"/>
        <bgColor indexed="64"/>
      </patternFill>
    </fill>
    <fill>
      <patternFill patternType="solid">
        <fgColor rgb="FF7030A0"/>
        <bgColor indexed="64"/>
      </patternFill>
    </fill>
    <fill>
      <patternFill patternType="solid">
        <fgColor rgb="FFF2F2F2"/>
      </patternFill>
    </fill>
    <fill>
      <patternFill patternType="solid">
        <fgColor theme="4" tint="0.79998168889431442"/>
        <bgColor indexed="65"/>
      </patternFill>
    </fill>
    <fill>
      <patternFill patternType="solid">
        <fgColor theme="5" tint="0.59999389629810485"/>
        <bgColor indexed="65"/>
      </patternFill>
    </fill>
  </fills>
  <borders count="28">
    <border>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n">
        <color rgb="FF7F7F7F"/>
      </right>
      <top/>
      <bottom/>
      <diagonal/>
    </border>
    <border>
      <left style="thin">
        <color rgb="FF3F3F3F"/>
      </left>
      <right style="thin">
        <color rgb="FF3F3F3F"/>
      </right>
      <top style="thin">
        <color rgb="FF3F3F3F"/>
      </top>
      <bottom style="thin">
        <color rgb="FF3F3F3F"/>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rgb="FF3F3F3F"/>
      </right>
      <top style="thin">
        <color rgb="FF3F3F3F"/>
      </top>
      <bottom style="thin">
        <color rgb="FF3F3F3F"/>
      </bottom>
      <diagonal/>
    </border>
    <border>
      <left style="thin">
        <color rgb="FF3F3F3F"/>
      </left>
      <right style="thin">
        <color rgb="FF3F3F3F"/>
      </right>
      <top/>
      <bottom style="thin">
        <color rgb="FF3F3F3F"/>
      </bottom>
      <diagonal/>
    </border>
    <border>
      <left style="double">
        <color auto="1"/>
      </left>
      <right/>
      <top style="thin">
        <color auto="1"/>
      </top>
      <bottom style="thin">
        <color auto="1"/>
      </bottom>
      <diagonal/>
    </border>
    <border>
      <left/>
      <right/>
      <top style="thin">
        <color auto="1"/>
      </top>
      <bottom style="thin">
        <color auto="1"/>
      </bottom>
      <diagonal/>
    </border>
    <border>
      <left/>
      <right style="double">
        <color auto="1"/>
      </right>
      <top style="thin">
        <color auto="1"/>
      </top>
      <bottom style="thin">
        <color auto="1"/>
      </bottom>
      <diagonal/>
    </border>
  </borders>
  <cellStyleXfs count="9">
    <xf numFmtId="0" fontId="0" fillId="0" borderId="0"/>
    <xf numFmtId="0" fontId="2" fillId="0" borderId="1" applyNumberFormat="0" applyFill="0" applyAlignment="0" applyProtection="0"/>
    <xf numFmtId="0" fontId="3" fillId="0" borderId="2" applyNumberFormat="0" applyFill="0" applyAlignment="0" applyProtection="0"/>
    <xf numFmtId="0" fontId="4" fillId="2" borderId="3" applyNumberFormat="0" applyAlignment="0" applyProtection="0"/>
    <xf numFmtId="0" fontId="1" fillId="3" borderId="0" applyNumberFormat="0" applyBorder="0" applyAlignment="0" applyProtection="0"/>
    <xf numFmtId="0" fontId="5" fillId="4" borderId="0" applyNumberFormat="0" applyBorder="0" applyAlignment="0" applyProtection="0"/>
    <xf numFmtId="0" fontId="8" fillId="7" borderId="14" applyNumberFormat="0" applyAlignment="0" applyProtection="0"/>
    <xf numFmtId="0" fontId="1" fillId="8" borderId="0" applyNumberFormat="0" applyBorder="0" applyAlignment="0" applyProtection="0"/>
    <xf numFmtId="0" fontId="1" fillId="9" borderId="0" applyNumberFormat="0" applyBorder="0" applyAlignment="0" applyProtection="0"/>
  </cellStyleXfs>
  <cellXfs count="82">
    <xf numFmtId="0" fontId="0" fillId="0" borderId="0" xfId="0"/>
    <xf numFmtId="0" fontId="5" fillId="4" borderId="0" xfId="5"/>
    <xf numFmtId="0" fontId="0" fillId="0" borderId="0" xfId="0" applyAlignment="1">
      <alignment wrapText="1"/>
    </xf>
    <xf numFmtId="0" fontId="1" fillId="3" borderId="0" xfId="4"/>
    <xf numFmtId="0" fontId="0" fillId="0" borderId="0" xfId="0" applyAlignment="1">
      <alignment horizontal="right" readingOrder="2"/>
    </xf>
    <xf numFmtId="0" fontId="0" fillId="0" borderId="0" xfId="0" applyAlignment="1">
      <alignment horizontal="right" wrapText="1" readingOrder="2"/>
    </xf>
    <xf numFmtId="0" fontId="0" fillId="0" borderId="0" xfId="0" applyAlignment="1">
      <alignment horizontal="center"/>
    </xf>
    <xf numFmtId="0" fontId="0" fillId="0" borderId="0" xfId="0" applyAlignment="1">
      <alignment horizontal="center" vertical="center"/>
    </xf>
    <xf numFmtId="0" fontId="6" fillId="0" borderId="0" xfId="0" applyFont="1" applyAlignment="1">
      <alignment horizontal="right" readingOrder="2"/>
    </xf>
    <xf numFmtId="0" fontId="6" fillId="0" borderId="0" xfId="0" applyFont="1"/>
    <xf numFmtId="4" fontId="0" fillId="0" borderId="0" xfId="0" applyNumberFormat="1"/>
    <xf numFmtId="4" fontId="6" fillId="0" borderId="0" xfId="0" applyNumberFormat="1" applyFont="1"/>
    <xf numFmtId="0" fontId="6" fillId="3" borderId="0" xfId="4" applyFont="1" applyAlignment="1">
      <alignment horizontal="right" readingOrder="2"/>
    </xf>
    <xf numFmtId="0" fontId="7" fillId="4" borderId="0" xfId="5" applyFont="1" applyAlignment="1">
      <alignment horizontal="right" readingOrder="2"/>
    </xf>
    <xf numFmtId="0" fontId="7" fillId="4" borderId="0" xfId="5" applyFont="1"/>
    <xf numFmtId="0" fontId="7" fillId="5" borderId="0" xfId="0" applyFont="1" applyFill="1" applyAlignment="1">
      <alignment horizontal="right" wrapText="1" readingOrder="2"/>
    </xf>
    <xf numFmtId="4" fontId="7" fillId="5" borderId="0" xfId="0" applyNumberFormat="1" applyFont="1" applyFill="1" applyAlignment="1">
      <alignment horizontal="center" vertical="center"/>
    </xf>
    <xf numFmtId="4" fontId="0" fillId="0" borderId="0" xfId="0" applyNumberFormat="1" applyAlignment="1">
      <alignment horizontal="center"/>
    </xf>
    <xf numFmtId="0" fontId="0" fillId="0" borderId="0" xfId="0" quotePrefix="1" applyAlignment="1">
      <alignment horizontal="right" readingOrder="2"/>
    </xf>
    <xf numFmtId="0" fontId="6" fillId="0" borderId="0" xfId="0" applyFont="1" applyAlignment="1">
      <alignment horizontal="right" wrapText="1" readingOrder="2"/>
    </xf>
    <xf numFmtId="9" fontId="4" fillId="2" borderId="3" xfId="3" applyNumberFormat="1"/>
    <xf numFmtId="0" fontId="4" fillId="2" borderId="3" xfId="3"/>
    <xf numFmtId="4" fontId="4" fillId="2" borderId="3" xfId="3" applyNumberFormat="1" applyAlignment="1">
      <alignment horizontal="center"/>
    </xf>
    <xf numFmtId="2" fontId="0" fillId="0" borderId="0" xfId="0" applyNumberFormat="1" applyAlignment="1">
      <alignment horizontal="center"/>
    </xf>
    <xf numFmtId="4" fontId="4" fillId="2" borderId="3" xfId="3" applyNumberFormat="1" applyAlignment="1" applyProtection="1">
      <alignment horizontal="center"/>
      <protection locked="0"/>
    </xf>
    <xf numFmtId="0" fontId="3" fillId="0" borderId="2" xfId="2" applyAlignment="1">
      <alignment horizontal="right" readingOrder="2"/>
    </xf>
    <xf numFmtId="0" fontId="7" fillId="6" borderId="0" xfId="0" applyFont="1" applyFill="1" applyAlignment="1">
      <alignment horizontal="right" wrapText="1" readingOrder="2"/>
    </xf>
    <xf numFmtId="0" fontId="7" fillId="6" borderId="0" xfId="0" applyFont="1" applyFill="1" applyAlignment="1">
      <alignment horizontal="center" wrapText="1"/>
    </xf>
    <xf numFmtId="4" fontId="7" fillId="6" borderId="0" xfId="0" applyNumberFormat="1" applyFont="1" applyFill="1" applyAlignment="1">
      <alignment horizontal="center" wrapText="1"/>
    </xf>
    <xf numFmtId="4" fontId="7" fillId="6" borderId="0" xfId="0" applyNumberFormat="1" applyFont="1" applyFill="1" applyAlignment="1">
      <alignment wrapText="1"/>
    </xf>
    <xf numFmtId="0" fontId="0" fillId="6" borderId="0" xfId="0" applyFill="1" applyAlignment="1">
      <alignment wrapText="1"/>
    </xf>
    <xf numFmtId="0" fontId="0" fillId="6" borderId="0" xfId="0" applyFill="1"/>
    <xf numFmtId="0" fontId="0" fillId="0" borderId="5" xfId="0" applyBorder="1" applyAlignment="1">
      <alignment horizontal="right" readingOrder="2"/>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5" fillId="6" borderId="15" xfId="0" applyFont="1" applyFill="1" applyBorder="1" applyAlignment="1">
      <alignment vertical="center" wrapText="1"/>
    </xf>
    <xf numFmtId="0" fontId="5" fillId="6" borderId="16" xfId="0" applyFont="1" applyFill="1" applyBorder="1" applyAlignment="1">
      <alignment horizontal="center" vertical="center" wrapText="1"/>
    </xf>
    <xf numFmtId="0" fontId="5" fillId="6" borderId="17" xfId="0" applyFont="1" applyFill="1" applyBorder="1" applyAlignment="1">
      <alignment horizontal="center" vertical="center" wrapText="1"/>
    </xf>
    <xf numFmtId="4" fontId="0" fillId="0" borderId="19" xfId="0" applyNumberFormat="1" applyBorder="1" applyAlignment="1">
      <alignment horizontal="center" vertical="center"/>
    </xf>
    <xf numFmtId="4" fontId="0" fillId="0" borderId="20" xfId="0" applyNumberFormat="1" applyBorder="1" applyAlignment="1">
      <alignment horizontal="center" vertical="center"/>
    </xf>
    <xf numFmtId="4" fontId="0" fillId="0" borderId="19" xfId="0" applyNumberFormat="1" applyBorder="1" applyAlignment="1">
      <alignment horizontal="center" wrapText="1"/>
    </xf>
    <xf numFmtId="0" fontId="0" fillId="0" borderId="18" xfId="0" applyBorder="1" applyAlignment="1">
      <alignment wrapText="1"/>
    </xf>
    <xf numFmtId="4" fontId="0" fillId="0" borderId="19" xfId="0" applyNumberFormat="1" applyBorder="1" applyAlignment="1">
      <alignment horizontal="center" vertical="center" wrapText="1"/>
    </xf>
    <xf numFmtId="0" fontId="0" fillId="0" borderId="18" xfId="0" applyBorder="1" applyAlignment="1">
      <alignment vertical="center" wrapText="1"/>
    </xf>
    <xf numFmtId="4" fontId="1" fillId="9" borderId="19" xfId="8" applyNumberFormat="1" applyBorder="1" applyAlignment="1" applyProtection="1">
      <alignment horizontal="center" vertical="center"/>
      <protection locked="0"/>
    </xf>
    <xf numFmtId="10" fontId="1" fillId="9" borderId="19" xfId="8" applyNumberFormat="1" applyBorder="1" applyAlignment="1" applyProtection="1">
      <alignment horizontal="center" vertical="center"/>
      <protection locked="0"/>
    </xf>
    <xf numFmtId="4" fontId="8" fillId="7" borderId="14" xfId="6" applyNumberFormat="1"/>
    <xf numFmtId="3" fontId="0" fillId="0" borderId="0" xfId="0" applyNumberFormat="1"/>
    <xf numFmtId="3" fontId="5" fillId="6" borderId="16" xfId="0" applyNumberFormat="1" applyFont="1" applyFill="1" applyBorder="1" applyAlignment="1">
      <alignment horizontal="center" vertical="center" wrapText="1"/>
    </xf>
    <xf numFmtId="3" fontId="0" fillId="0" borderId="19" xfId="0" applyNumberFormat="1" applyBorder="1" applyAlignment="1">
      <alignment horizontal="center" vertical="center"/>
    </xf>
    <xf numFmtId="0" fontId="0" fillId="0" borderId="6" xfId="0" applyBorder="1" applyAlignment="1">
      <alignment horizontal="center"/>
    </xf>
    <xf numFmtId="3" fontId="12" fillId="0" borderId="19" xfId="0" applyNumberFormat="1" applyFont="1" applyBorder="1" applyAlignment="1">
      <alignment horizontal="center" vertical="center"/>
    </xf>
    <xf numFmtId="4" fontId="12" fillId="0" borderId="20" xfId="0" applyNumberFormat="1" applyFont="1" applyBorder="1" applyAlignment="1">
      <alignment horizontal="center" vertical="center"/>
    </xf>
    <xf numFmtId="4" fontId="8" fillId="7" borderId="24" xfId="6" applyNumberFormat="1" applyBorder="1"/>
    <xf numFmtId="0" fontId="0" fillId="0" borderId="19" xfId="0" applyBorder="1" applyAlignment="1">
      <alignment wrapText="1"/>
    </xf>
    <xf numFmtId="0" fontId="9" fillId="0" borderId="18" xfId="0" applyFont="1" applyBorder="1" applyAlignment="1">
      <alignment vertical="top" wrapText="1"/>
    </xf>
    <xf numFmtId="0" fontId="0" fillId="0" borderId="18" xfId="0" applyBorder="1" applyAlignment="1">
      <alignment vertical="top" wrapText="1"/>
    </xf>
    <xf numFmtId="0" fontId="2" fillId="0" borderId="1" xfId="1" applyAlignment="1">
      <alignment horizontal="center" wrapText="1" readingOrder="2"/>
    </xf>
    <xf numFmtId="0" fontId="0" fillId="0" borderId="0" xfId="0" quotePrefix="1" applyAlignment="1">
      <alignment horizontal="center" readingOrder="2"/>
    </xf>
    <xf numFmtId="0" fontId="0" fillId="0" borderId="13" xfId="0" quotePrefix="1" applyBorder="1" applyAlignment="1">
      <alignment horizontal="center" readingOrder="2"/>
    </xf>
    <xf numFmtId="3" fontId="0" fillId="0" borderId="0" xfId="0" applyNumberFormat="1" applyAlignment="1">
      <alignment horizontal="center" vertical="center"/>
    </xf>
    <xf numFmtId="0" fontId="4" fillId="2" borderId="4" xfId="3" applyBorder="1" applyAlignment="1" applyProtection="1">
      <alignment horizontal="center"/>
      <protection locked="0"/>
    </xf>
    <xf numFmtId="0" fontId="4" fillId="2" borderId="0" xfId="3" applyBorder="1" applyAlignment="1" applyProtection="1">
      <alignment horizontal="center"/>
      <protection locked="0"/>
    </xf>
    <xf numFmtId="0" fontId="13" fillId="0" borderId="0" xfId="0" applyFont="1" applyAlignment="1">
      <alignment horizontal="center" wrapText="1"/>
    </xf>
    <xf numFmtId="0" fontId="8" fillId="7" borderId="24" xfId="6" applyBorder="1" applyAlignment="1">
      <alignment horizontal="left" vertical="center" wrapText="1"/>
    </xf>
    <xf numFmtId="0" fontId="8" fillId="7" borderId="21" xfId="6" applyBorder="1" applyAlignment="1">
      <alignment horizontal="left" vertical="center" wrapText="1"/>
    </xf>
    <xf numFmtId="0" fontId="8" fillId="7" borderId="22" xfId="6" applyBorder="1" applyAlignment="1">
      <alignment horizontal="left" vertical="center" wrapText="1"/>
    </xf>
    <xf numFmtId="0" fontId="8" fillId="7" borderId="23" xfId="6" applyBorder="1" applyAlignment="1">
      <alignment horizontal="left" vertical="center" wrapText="1"/>
    </xf>
    <xf numFmtId="0" fontId="6" fillId="8" borderId="25" xfId="7" applyFont="1" applyBorder="1" applyAlignment="1">
      <alignment horizontal="center"/>
    </xf>
    <xf numFmtId="0" fontId="6" fillId="8" borderId="26" xfId="7" applyFont="1" applyBorder="1" applyAlignment="1">
      <alignment horizontal="center"/>
    </xf>
    <xf numFmtId="0" fontId="6" fillId="8" borderId="27" xfId="7" applyFont="1" applyBorder="1" applyAlignment="1">
      <alignment horizontal="center"/>
    </xf>
    <xf numFmtId="0" fontId="6" fillId="8" borderId="18" xfId="7" applyFont="1" applyBorder="1" applyAlignment="1">
      <alignment horizontal="center"/>
    </xf>
    <xf numFmtId="0" fontId="6" fillId="8" borderId="19" xfId="7" applyFont="1" applyBorder="1" applyAlignment="1">
      <alignment horizontal="center"/>
    </xf>
    <xf numFmtId="0" fontId="6" fillId="8" borderId="20" xfId="7" applyFont="1" applyBorder="1" applyAlignment="1">
      <alignment horizontal="center"/>
    </xf>
    <xf numFmtId="0" fontId="6" fillId="8" borderId="18" xfId="7" applyFont="1" applyBorder="1" applyAlignment="1">
      <alignment horizontal="center" vertical="center"/>
    </xf>
    <xf numFmtId="0" fontId="6" fillId="8" borderId="19" xfId="7" applyFont="1" applyBorder="1" applyAlignment="1">
      <alignment horizontal="center" vertical="center"/>
    </xf>
    <xf numFmtId="0" fontId="6" fillId="8" borderId="20" xfId="7" applyFont="1" applyBorder="1" applyAlignment="1">
      <alignment horizontal="center" vertical="center"/>
    </xf>
  </cellXfs>
  <cellStyles count="9">
    <cellStyle name="20% - הדגשה1" xfId="7" builtinId="30"/>
    <cellStyle name="40% - הדגשה2" xfId="8" builtinId="35"/>
    <cellStyle name="60% - הדגשה3" xfId="4" builtinId="40"/>
    <cellStyle name="Normal" xfId="0" builtinId="0"/>
    <cellStyle name="הדגשה6" xfId="5" builtinId="49"/>
    <cellStyle name="כותרת 1" xfId="1" builtinId="16"/>
    <cellStyle name="כותרת 2" xfId="2" builtinId="17"/>
    <cellStyle name="פלט" xfId="6" builtinId="21"/>
    <cellStyle name="קלט" xfId="3" builtinId="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64"/>
  <sheetViews>
    <sheetView rightToLeft="1" topLeftCell="A50" workbookViewId="0">
      <selection activeCell="A59" sqref="A59:C64"/>
    </sheetView>
  </sheetViews>
  <sheetFormatPr defaultRowHeight="14" x14ac:dyDescent="0.3"/>
  <cols>
    <col min="1" max="1" width="18.58203125" style="4" customWidth="1"/>
    <col min="2" max="2" width="17.5" customWidth="1"/>
    <col min="3" max="3" width="20.4140625" customWidth="1"/>
    <col min="4" max="4" width="18.1640625" customWidth="1"/>
  </cols>
  <sheetData>
    <row r="1" spans="1:9" ht="49.5" customHeight="1" thickBot="1" x14ac:dyDescent="0.45">
      <c r="A1" s="62" t="s">
        <v>40</v>
      </c>
      <c r="B1" s="62"/>
      <c r="C1" s="62"/>
      <c r="D1" s="62"/>
      <c r="E1" s="62"/>
      <c r="F1" s="62"/>
      <c r="G1" s="62"/>
    </row>
    <row r="2" spans="1:9" ht="17.5" thickTop="1" thickBot="1" x14ac:dyDescent="0.4">
      <c r="A2" s="25" t="s">
        <v>36</v>
      </c>
      <c r="B2" s="66"/>
      <c r="C2" s="67"/>
    </row>
    <row r="3" spans="1:9" ht="14.5" thickTop="1" x14ac:dyDescent="0.3"/>
    <row r="4" spans="1:9" x14ac:dyDescent="0.3">
      <c r="A4" s="13" t="s">
        <v>0</v>
      </c>
      <c r="B4" s="1"/>
      <c r="C4" s="1"/>
      <c r="D4" s="1"/>
      <c r="E4" s="1"/>
      <c r="F4" s="1"/>
      <c r="G4" s="1"/>
    </row>
    <row r="5" spans="1:9" ht="28" x14ac:dyDescent="0.3">
      <c r="A5" s="26" t="s">
        <v>1</v>
      </c>
      <c r="B5" s="27" t="s">
        <v>2</v>
      </c>
      <c r="C5" s="31"/>
      <c r="D5" s="31"/>
      <c r="E5" s="31"/>
      <c r="F5" s="31"/>
      <c r="G5" s="31"/>
    </row>
    <row r="6" spans="1:9" x14ac:dyDescent="0.3">
      <c r="A6" s="4" t="s">
        <v>50</v>
      </c>
      <c r="B6" s="6">
        <v>40</v>
      </c>
    </row>
    <row r="7" spans="1:9" x14ac:dyDescent="0.3">
      <c r="A7" s="4" t="s">
        <v>3</v>
      </c>
      <c r="B7" s="6">
        <v>8</v>
      </c>
    </row>
    <row r="8" spans="1:9" x14ac:dyDescent="0.3">
      <c r="A8" s="4" t="s">
        <v>4</v>
      </c>
      <c r="B8" s="6">
        <v>4</v>
      </c>
    </row>
    <row r="9" spans="1:9" ht="42" x14ac:dyDescent="0.3">
      <c r="A9" s="5" t="s">
        <v>37</v>
      </c>
      <c r="B9" s="6">
        <v>600</v>
      </c>
    </row>
    <row r="11" spans="1:9" x14ac:dyDescent="0.3">
      <c r="A11" s="13" t="s">
        <v>5</v>
      </c>
      <c r="B11" s="1"/>
      <c r="C11" s="1"/>
      <c r="D11" s="1"/>
      <c r="E11" s="1"/>
      <c r="F11" s="1"/>
      <c r="G11" s="1"/>
    </row>
    <row r="12" spans="1:9" x14ac:dyDescent="0.3">
      <c r="A12" s="12" t="s">
        <v>50</v>
      </c>
      <c r="B12" s="3"/>
      <c r="C12" s="3"/>
      <c r="D12" s="3"/>
      <c r="E12" s="3"/>
      <c r="F12" s="3"/>
      <c r="G12" s="3"/>
    </row>
    <row r="13" spans="1:9" s="2" customFormat="1" ht="28" x14ac:dyDescent="0.3">
      <c r="A13" s="26" t="s">
        <v>6</v>
      </c>
      <c r="B13" s="28" t="s">
        <v>16</v>
      </c>
      <c r="C13" s="28" t="s">
        <v>17</v>
      </c>
      <c r="D13" s="29" t="s">
        <v>7</v>
      </c>
      <c r="E13" s="30"/>
      <c r="F13" s="30"/>
      <c r="G13" s="30"/>
    </row>
    <row r="14" spans="1:9" x14ac:dyDescent="0.3">
      <c r="A14" s="4" t="s">
        <v>8</v>
      </c>
      <c r="B14" s="24"/>
      <c r="C14" s="24"/>
      <c r="D14" s="65">
        <v>40</v>
      </c>
      <c r="I14" s="7"/>
    </row>
    <row r="15" spans="1:9" x14ac:dyDescent="0.3">
      <c r="A15" s="4" t="s">
        <v>9</v>
      </c>
      <c r="B15" s="24"/>
      <c r="C15" s="24"/>
      <c r="D15" s="65"/>
    </row>
    <row r="16" spans="1:9" x14ac:dyDescent="0.3">
      <c r="A16" s="4" t="s">
        <v>10</v>
      </c>
      <c r="B16" s="24"/>
      <c r="C16" s="24"/>
      <c r="D16" s="65"/>
    </row>
    <row r="17" spans="1:7" x14ac:dyDescent="0.3">
      <c r="A17" s="4" t="s">
        <v>11</v>
      </c>
      <c r="B17" s="24"/>
      <c r="C17" s="24"/>
      <c r="D17" s="65"/>
    </row>
    <row r="18" spans="1:7" x14ac:dyDescent="0.3">
      <c r="A18" s="4" t="s">
        <v>12</v>
      </c>
      <c r="B18" s="24"/>
      <c r="C18" s="24"/>
      <c r="D18" s="65"/>
    </row>
    <row r="19" spans="1:7" x14ac:dyDescent="0.3">
      <c r="A19" s="4" t="s">
        <v>13</v>
      </c>
      <c r="B19" s="24"/>
      <c r="C19" s="24"/>
      <c r="D19" s="65"/>
    </row>
    <row r="20" spans="1:7" x14ac:dyDescent="0.3">
      <c r="A20" s="4" t="s">
        <v>14</v>
      </c>
      <c r="B20" s="24"/>
      <c r="C20" s="24"/>
      <c r="D20" s="65"/>
    </row>
    <row r="21" spans="1:7" x14ac:dyDescent="0.3">
      <c r="A21" s="4" t="s">
        <v>15</v>
      </c>
      <c r="B21" s="24"/>
      <c r="C21" s="24"/>
      <c r="D21" s="65"/>
    </row>
    <row r="22" spans="1:7" ht="28" x14ac:dyDescent="0.3">
      <c r="A22" s="5" t="s">
        <v>18</v>
      </c>
      <c r="B22" s="17" t="e">
        <f>AVERAGE(B14:B21)</f>
        <v>#DIV/0!</v>
      </c>
      <c r="C22" s="17" t="e">
        <f>AVERAGE(C14:C21)</f>
        <v>#DIV/0!</v>
      </c>
      <c r="D22" s="10" t="e">
        <f>B22+(C22*D14)</f>
        <v>#DIV/0!</v>
      </c>
    </row>
    <row r="23" spans="1:7" x14ac:dyDescent="0.3">
      <c r="A23" s="8" t="s">
        <v>19</v>
      </c>
      <c r="B23" s="9"/>
      <c r="C23" s="9"/>
      <c r="D23" s="11" t="e">
        <f>D22*B6</f>
        <v>#DIV/0!</v>
      </c>
      <c r="E23" s="9"/>
      <c r="F23" s="9"/>
      <c r="G23" s="9"/>
    </row>
    <row r="25" spans="1:7" x14ac:dyDescent="0.3">
      <c r="A25" s="12" t="s">
        <v>3</v>
      </c>
      <c r="B25" s="3"/>
      <c r="C25" s="3"/>
      <c r="D25" s="3"/>
      <c r="E25" s="3"/>
      <c r="F25" s="3"/>
      <c r="G25" s="3"/>
    </row>
    <row r="26" spans="1:7" ht="28" x14ac:dyDescent="0.3">
      <c r="A26" s="26" t="s">
        <v>6</v>
      </c>
      <c r="B26" s="28" t="s">
        <v>16</v>
      </c>
      <c r="C26" s="28" t="s">
        <v>17</v>
      </c>
      <c r="D26" s="29" t="s">
        <v>7</v>
      </c>
      <c r="E26" s="30"/>
      <c r="F26" s="30"/>
      <c r="G26" s="30"/>
    </row>
    <row r="27" spans="1:7" x14ac:dyDescent="0.3">
      <c r="A27" s="4" t="s">
        <v>20</v>
      </c>
      <c r="B27" s="24"/>
      <c r="C27" s="24"/>
      <c r="D27" s="65">
        <v>20</v>
      </c>
    </row>
    <row r="28" spans="1:7" x14ac:dyDescent="0.3">
      <c r="A28" s="4" t="s">
        <v>21</v>
      </c>
      <c r="B28" s="24"/>
      <c r="C28" s="24"/>
      <c r="D28" s="65"/>
    </row>
    <row r="29" spans="1:7" x14ac:dyDescent="0.3">
      <c r="A29" s="4" t="s">
        <v>22</v>
      </c>
      <c r="B29" s="24"/>
      <c r="C29" s="24"/>
      <c r="D29" s="65"/>
    </row>
    <row r="30" spans="1:7" x14ac:dyDescent="0.3">
      <c r="A30" s="4" t="s">
        <v>23</v>
      </c>
      <c r="B30" s="24"/>
      <c r="C30" s="24"/>
      <c r="D30" s="65"/>
    </row>
    <row r="31" spans="1:7" x14ac:dyDescent="0.3">
      <c r="A31" s="4" t="s">
        <v>24</v>
      </c>
      <c r="B31" s="24"/>
      <c r="C31" s="24"/>
      <c r="D31" s="65"/>
    </row>
    <row r="32" spans="1:7" ht="28" x14ac:dyDescent="0.3">
      <c r="A32" s="5" t="s">
        <v>18</v>
      </c>
      <c r="B32" s="17" t="e">
        <f>AVERAGE(B27:B31)</f>
        <v>#DIV/0!</v>
      </c>
      <c r="C32" s="17" t="e">
        <f>AVERAGE(C27:C31)</f>
        <v>#DIV/0!</v>
      </c>
      <c r="D32" s="10" t="e">
        <f>B32+(C32*D27)</f>
        <v>#DIV/0!</v>
      </c>
    </row>
    <row r="33" spans="1:7" x14ac:dyDescent="0.3">
      <c r="A33" s="8" t="s">
        <v>19</v>
      </c>
      <c r="B33" s="9"/>
      <c r="C33" s="9"/>
      <c r="D33" s="11" t="e">
        <f>D32*B7</f>
        <v>#DIV/0!</v>
      </c>
      <c r="E33" s="9"/>
      <c r="F33" s="9"/>
      <c r="G33" s="9"/>
    </row>
    <row r="35" spans="1:7" x14ac:dyDescent="0.3">
      <c r="A35" s="12" t="s">
        <v>4</v>
      </c>
      <c r="B35" s="3"/>
      <c r="C35" s="3"/>
      <c r="D35" s="3"/>
      <c r="E35" s="3"/>
      <c r="F35" s="3"/>
      <c r="G35" s="3"/>
    </row>
    <row r="36" spans="1:7" ht="28" x14ac:dyDescent="0.3">
      <c r="A36" s="26" t="s">
        <v>6</v>
      </c>
      <c r="B36" s="28" t="s">
        <v>16</v>
      </c>
      <c r="C36" s="28" t="s">
        <v>17</v>
      </c>
      <c r="D36" s="28" t="s">
        <v>7</v>
      </c>
      <c r="E36" s="30"/>
      <c r="F36" s="30"/>
      <c r="G36" s="30"/>
    </row>
    <row r="37" spans="1:7" x14ac:dyDescent="0.3">
      <c r="A37" s="4" t="s">
        <v>25</v>
      </c>
      <c r="B37" s="22"/>
      <c r="C37" s="22"/>
      <c r="D37" s="65">
        <v>40</v>
      </c>
    </row>
    <row r="38" spans="1:7" x14ac:dyDescent="0.3">
      <c r="A38" s="4" t="s">
        <v>26</v>
      </c>
      <c r="B38" s="22"/>
      <c r="C38" s="22"/>
      <c r="D38" s="65"/>
    </row>
    <row r="39" spans="1:7" x14ac:dyDescent="0.3">
      <c r="A39" s="4" t="s">
        <v>27</v>
      </c>
      <c r="B39" s="22"/>
      <c r="C39" s="22"/>
      <c r="D39" s="65"/>
    </row>
    <row r="40" spans="1:7" x14ac:dyDescent="0.3">
      <c r="A40" s="4" t="s">
        <v>28</v>
      </c>
      <c r="B40" s="22"/>
      <c r="C40" s="22"/>
      <c r="D40" s="65"/>
    </row>
    <row r="41" spans="1:7" x14ac:dyDescent="0.3">
      <c r="A41" s="4" t="s">
        <v>29</v>
      </c>
      <c r="B41" s="22"/>
      <c r="C41" s="22"/>
      <c r="D41" s="65"/>
    </row>
    <row r="42" spans="1:7" ht="28" x14ac:dyDescent="0.3">
      <c r="A42" s="5" t="s">
        <v>18</v>
      </c>
      <c r="B42" s="23" t="e">
        <f>AVERAGE(B37:B41)</f>
        <v>#DIV/0!</v>
      </c>
      <c r="C42" s="23" t="e">
        <f>AVERAGE(C37:C41)</f>
        <v>#DIV/0!</v>
      </c>
      <c r="D42" s="10" t="e">
        <f>B42+(C42*D37)</f>
        <v>#DIV/0!</v>
      </c>
    </row>
    <row r="43" spans="1:7" x14ac:dyDescent="0.3">
      <c r="A43" s="8" t="s">
        <v>19</v>
      </c>
      <c r="B43" s="9"/>
      <c r="C43" s="9"/>
      <c r="D43" s="11" t="e">
        <f>D42*B8</f>
        <v>#DIV/0!</v>
      </c>
      <c r="E43" s="9"/>
      <c r="F43" s="9"/>
      <c r="G43" s="9"/>
    </row>
    <row r="44" spans="1:7" x14ac:dyDescent="0.3">
      <c r="A44" s="8"/>
      <c r="B44" s="9"/>
      <c r="C44" s="9"/>
      <c r="D44" s="11"/>
      <c r="E44" s="9"/>
      <c r="F44" s="9"/>
      <c r="G44" s="9"/>
    </row>
    <row r="45" spans="1:7" x14ac:dyDescent="0.3">
      <c r="A45" s="12" t="s">
        <v>37</v>
      </c>
      <c r="B45" s="3"/>
      <c r="C45" s="3"/>
      <c r="D45" s="3"/>
      <c r="E45" s="3"/>
      <c r="F45" s="3"/>
      <c r="G45" s="3"/>
    </row>
    <row r="46" spans="1:7" ht="28" x14ac:dyDescent="0.3">
      <c r="A46" s="5" t="s">
        <v>34</v>
      </c>
      <c r="B46" s="20"/>
    </row>
    <row r="47" spans="1:7" ht="42" x14ac:dyDescent="0.3">
      <c r="A47" s="5" t="s">
        <v>35</v>
      </c>
      <c r="B47">
        <v>299</v>
      </c>
    </row>
    <row r="48" spans="1:7" ht="28" x14ac:dyDescent="0.3">
      <c r="A48" s="19" t="s">
        <v>38</v>
      </c>
      <c r="B48" s="11">
        <f>(1-B46)*B47*B9</f>
        <v>179400</v>
      </c>
    </row>
    <row r="49" spans="1:7" x14ac:dyDescent="0.3">
      <c r="A49" s="13" t="s">
        <v>30</v>
      </c>
      <c r="B49" s="14"/>
      <c r="C49" s="14"/>
      <c r="D49" s="14"/>
      <c r="E49" s="14"/>
      <c r="F49" s="14"/>
      <c r="G49" s="14"/>
    </row>
    <row r="50" spans="1:7" x14ac:dyDescent="0.3">
      <c r="A50" s="4" t="s">
        <v>41</v>
      </c>
      <c r="B50" s="17" t="e">
        <f>D23+D33+D43+B48</f>
        <v>#DIV/0!</v>
      </c>
    </row>
    <row r="51" spans="1:7" ht="42" x14ac:dyDescent="0.3">
      <c r="A51" s="15" t="s">
        <v>31</v>
      </c>
      <c r="B51" s="16" t="e">
        <f>B50*1.17</f>
        <v>#DIV/0!</v>
      </c>
    </row>
    <row r="55" spans="1:7" x14ac:dyDescent="0.3">
      <c r="A55" s="13" t="s">
        <v>32</v>
      </c>
      <c r="B55" s="1"/>
      <c r="C55" s="1"/>
      <c r="D55" s="1"/>
      <c r="E55" s="1"/>
      <c r="F55" s="1"/>
      <c r="G55" s="1"/>
    </row>
    <row r="56" spans="1:7" x14ac:dyDescent="0.3">
      <c r="A56" s="18" t="s">
        <v>33</v>
      </c>
    </row>
    <row r="57" spans="1:7" x14ac:dyDescent="0.3">
      <c r="A57" s="18" t="s">
        <v>48</v>
      </c>
    </row>
    <row r="58" spans="1:7" x14ac:dyDescent="0.3">
      <c r="A58" s="18" t="s">
        <v>39</v>
      </c>
    </row>
    <row r="59" spans="1:7" x14ac:dyDescent="0.3">
      <c r="A59" s="63" t="s">
        <v>49</v>
      </c>
      <c r="B59" s="64"/>
      <c r="C59" s="21"/>
    </row>
    <row r="60" spans="1:7" ht="14.5" thickBot="1" x14ac:dyDescent="0.35">
      <c r="A60" s="18"/>
    </row>
    <row r="61" spans="1:7" ht="14.5" thickTop="1" x14ac:dyDescent="0.3">
      <c r="A61" s="32"/>
      <c r="B61" s="33"/>
      <c r="C61" s="34"/>
    </row>
    <row r="62" spans="1:7" x14ac:dyDescent="0.3">
      <c r="A62" s="35" t="s">
        <v>47</v>
      </c>
      <c r="B62" t="s">
        <v>45</v>
      </c>
      <c r="C62" s="36" t="s">
        <v>46</v>
      </c>
    </row>
    <row r="63" spans="1:7" ht="14.5" thickBot="1" x14ac:dyDescent="0.35">
      <c r="A63" s="37" t="s">
        <v>42</v>
      </c>
      <c r="B63" s="38" t="s">
        <v>43</v>
      </c>
      <c r="C63" s="39" t="s">
        <v>44</v>
      </c>
    </row>
    <row r="64" spans="1:7" ht="14.5" thickTop="1" x14ac:dyDescent="0.3"/>
  </sheetData>
  <mergeCells count="6">
    <mergeCell ref="A1:G1"/>
    <mergeCell ref="A59:B59"/>
    <mergeCell ref="D14:D21"/>
    <mergeCell ref="D27:D31"/>
    <mergeCell ref="D37:D41"/>
    <mergeCell ref="B2:C2"/>
  </mergeCells>
  <pageMargins left="0.70866141732283472" right="0.70866141732283472" top="0.74803149606299213" bottom="0.74803149606299213" header="0.31496062992125984" footer="0.31496062992125984"/>
  <pageSetup paperSize="9" scale="66" orientation="portrait" horizontalDpi="1200" verticalDpi="1200" r:id="rId1"/>
  <headerFooter>
    <oddHeader>&amp;Lמכרז פומבי 53/2022  לביצוע סקרי חווית מטופל במערכת הבריאות וסקרי לקוחות משרד הבריאות&amp;R&amp;D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89"/>
  <sheetViews>
    <sheetView rightToLeft="1" tabSelected="1" topLeftCell="A8" zoomScale="90" zoomScaleNormal="90" workbookViewId="0">
      <selection activeCell="C8" sqref="C8"/>
    </sheetView>
  </sheetViews>
  <sheetFormatPr defaultRowHeight="14" x14ac:dyDescent="0.3"/>
  <cols>
    <col min="1" max="1" width="41.08203125" style="2" customWidth="1"/>
    <col min="2" max="2" width="25.83203125" style="6" customWidth="1"/>
    <col min="3" max="3" width="13.1640625" customWidth="1"/>
    <col min="4" max="4" width="12.6640625" style="52" customWidth="1"/>
    <col min="5" max="6" width="12.6640625" customWidth="1"/>
    <col min="7" max="7" width="12.5" bestFit="1" customWidth="1"/>
    <col min="8" max="8" width="16.08203125" bestFit="1" customWidth="1"/>
    <col min="10" max="10" width="13.9140625" customWidth="1"/>
    <col min="13" max="13" width="11.5" bestFit="1" customWidth="1"/>
  </cols>
  <sheetData>
    <row r="1" spans="1:6" ht="67.5" customHeight="1" x14ac:dyDescent="0.5">
      <c r="A1" s="68" t="s">
        <v>67</v>
      </c>
      <c r="B1" s="68"/>
      <c r="C1" s="68"/>
      <c r="D1" s="68"/>
      <c r="E1" s="68"/>
    </row>
    <row r="2" spans="1:6" ht="14.5" thickBot="1" x14ac:dyDescent="0.35"/>
    <row r="3" spans="1:6" s="2" customFormat="1" ht="42.5" thickTop="1" x14ac:dyDescent="0.3">
      <c r="A3" s="40" t="s">
        <v>51</v>
      </c>
      <c r="B3" s="41" t="s">
        <v>63</v>
      </c>
      <c r="C3" s="41" t="s">
        <v>52</v>
      </c>
      <c r="D3" s="53" t="s">
        <v>56</v>
      </c>
      <c r="E3" s="42" t="s">
        <v>53</v>
      </c>
      <c r="F3" s="10"/>
    </row>
    <row r="4" spans="1:6" s="2" customFormat="1" x14ac:dyDescent="0.3">
      <c r="A4" s="76" t="s">
        <v>57</v>
      </c>
      <c r="B4" s="77"/>
      <c r="C4" s="77"/>
      <c r="D4" s="77"/>
      <c r="E4" s="78"/>
      <c r="F4" s="10"/>
    </row>
    <row r="5" spans="1:6" s="2" customFormat="1" ht="212.5" customHeight="1" x14ac:dyDescent="0.3">
      <c r="A5" s="60" t="s">
        <v>74</v>
      </c>
      <c r="B5" s="43" t="s">
        <v>55</v>
      </c>
      <c r="C5" s="49">
        <v>0</v>
      </c>
      <c r="D5" s="56">
        <v>1</v>
      </c>
      <c r="E5" s="57">
        <f>D5*C5</f>
        <v>0</v>
      </c>
      <c r="F5" s="10"/>
    </row>
    <row r="6" spans="1:6" x14ac:dyDescent="0.3">
      <c r="A6" s="73" t="s">
        <v>54</v>
      </c>
      <c r="B6" s="74"/>
      <c r="C6" s="74"/>
      <c r="D6" s="74"/>
      <c r="E6" s="75"/>
      <c r="F6" s="10"/>
    </row>
    <row r="7" spans="1:6" ht="41" customHeight="1" x14ac:dyDescent="0.3">
      <c r="A7" s="48" t="s">
        <v>72</v>
      </c>
      <c r="B7" s="47" t="s">
        <v>62</v>
      </c>
      <c r="C7" s="49">
        <v>0</v>
      </c>
      <c r="D7" s="56">
        <v>1500</v>
      </c>
      <c r="E7" s="44">
        <f t="shared" ref="E7:E8" si="0">D7*C7</f>
        <v>0</v>
      </c>
      <c r="F7" s="10"/>
    </row>
    <row r="8" spans="1:6" ht="42" x14ac:dyDescent="0.3">
      <c r="A8" s="48" t="s">
        <v>73</v>
      </c>
      <c r="B8" s="47" t="s">
        <v>62</v>
      </c>
      <c r="C8" s="49">
        <v>0</v>
      </c>
      <c r="D8" s="56">
        <v>1500</v>
      </c>
      <c r="E8" s="44">
        <f t="shared" si="0"/>
        <v>0</v>
      </c>
      <c r="F8" s="10"/>
    </row>
    <row r="9" spans="1:6" x14ac:dyDescent="0.3">
      <c r="A9" s="79" t="s">
        <v>58</v>
      </c>
      <c r="B9" s="80"/>
      <c r="C9" s="80"/>
      <c r="D9" s="80"/>
      <c r="E9" s="81"/>
      <c r="F9" s="10"/>
    </row>
    <row r="10" spans="1:6" ht="70" x14ac:dyDescent="0.3">
      <c r="A10" s="46" t="s">
        <v>71</v>
      </c>
      <c r="B10" s="43" t="s">
        <v>64</v>
      </c>
      <c r="C10" s="49">
        <v>0</v>
      </c>
      <c r="D10" s="54">
        <v>1</v>
      </c>
      <c r="E10" s="44">
        <f t="shared" ref="E10:E15" si="1">D10*C10</f>
        <v>0</v>
      </c>
      <c r="F10" s="10"/>
    </row>
    <row r="11" spans="1:6" ht="98" x14ac:dyDescent="0.3">
      <c r="A11" s="61" t="s">
        <v>70</v>
      </c>
      <c r="B11" s="43" t="s">
        <v>64</v>
      </c>
      <c r="C11" s="49">
        <v>0</v>
      </c>
      <c r="D11" s="54">
        <v>155</v>
      </c>
      <c r="E11" s="44">
        <f t="shared" si="1"/>
        <v>0</v>
      </c>
      <c r="F11" s="10"/>
    </row>
    <row r="12" spans="1:6" x14ac:dyDescent="0.3">
      <c r="A12" s="73" t="s">
        <v>65</v>
      </c>
      <c r="B12" s="74"/>
      <c r="C12" s="74"/>
      <c r="D12" s="74"/>
      <c r="E12" s="75"/>
      <c r="F12" s="10"/>
    </row>
    <row r="13" spans="1:6" x14ac:dyDescent="0.3">
      <c r="A13" s="46" t="s">
        <v>68</v>
      </c>
      <c r="B13" s="45" t="s">
        <v>59</v>
      </c>
      <c r="C13" s="43">
        <f>317*(1-C14)</f>
        <v>317</v>
      </c>
      <c r="D13" s="54">
        <v>200</v>
      </c>
      <c r="E13" s="44">
        <f t="shared" ref="E13" si="2">D13*C13</f>
        <v>63400</v>
      </c>
      <c r="F13" s="10"/>
    </row>
    <row r="14" spans="1:6" ht="56" x14ac:dyDescent="0.3">
      <c r="A14" s="46"/>
      <c r="B14" s="45" t="s">
        <v>66</v>
      </c>
      <c r="C14" s="50">
        <v>0</v>
      </c>
      <c r="D14" s="54"/>
      <c r="E14" s="44"/>
      <c r="F14" s="10"/>
    </row>
    <row r="15" spans="1:6" x14ac:dyDescent="0.3">
      <c r="A15" s="59" t="s">
        <v>69</v>
      </c>
      <c r="B15" s="45" t="s">
        <v>59</v>
      </c>
      <c r="C15" s="43">
        <f>317*(1-C16)</f>
        <v>317</v>
      </c>
      <c r="D15" s="54">
        <v>300</v>
      </c>
      <c r="E15" s="44">
        <f t="shared" si="1"/>
        <v>95100</v>
      </c>
      <c r="F15" s="10"/>
    </row>
    <row r="16" spans="1:6" ht="56" x14ac:dyDescent="0.3">
      <c r="A16" s="46"/>
      <c r="B16" s="45" t="s">
        <v>66</v>
      </c>
      <c r="C16" s="50">
        <v>0</v>
      </c>
      <c r="D16" s="54"/>
      <c r="E16" s="44"/>
      <c r="F16" s="10"/>
    </row>
    <row r="17" spans="1:6" x14ac:dyDescent="0.3">
      <c r="A17" s="69" t="s">
        <v>60</v>
      </c>
      <c r="B17" s="69"/>
      <c r="C17" s="69"/>
      <c r="D17" s="69"/>
      <c r="E17" s="58">
        <f>SUM(E5:E5,E7:E8,E10:E11,E13,E15)</f>
        <v>158500</v>
      </c>
      <c r="F17" s="10"/>
    </row>
    <row r="18" spans="1:6" x14ac:dyDescent="0.3">
      <c r="A18" s="70" t="s">
        <v>61</v>
      </c>
      <c r="B18" s="71"/>
      <c r="C18" s="71"/>
      <c r="D18" s="72"/>
      <c r="E18" s="51">
        <f>E17*1.17</f>
        <v>185445</v>
      </c>
      <c r="F18" s="10"/>
    </row>
    <row r="19" spans="1:6" x14ac:dyDescent="0.3">
      <c r="A19" s="63" t="s">
        <v>49</v>
      </c>
      <c r="B19" s="64"/>
      <c r="C19" s="21"/>
      <c r="E19" s="10"/>
      <c r="F19" s="10"/>
    </row>
    <row r="20" spans="1:6" ht="14.5" thickBot="1" x14ac:dyDescent="0.35">
      <c r="A20" s="18"/>
      <c r="E20" s="10"/>
      <c r="F20" s="10"/>
    </row>
    <row r="21" spans="1:6" ht="14.5" thickTop="1" x14ac:dyDescent="0.3">
      <c r="A21" s="32"/>
      <c r="B21" s="55"/>
      <c r="C21" s="34"/>
      <c r="E21" s="10"/>
      <c r="F21" s="10"/>
    </row>
    <row r="22" spans="1:6" x14ac:dyDescent="0.3">
      <c r="A22" s="35" t="s">
        <v>47</v>
      </c>
      <c r="B22" s="6" t="s">
        <v>45</v>
      </c>
      <c r="C22" s="36" t="s">
        <v>46</v>
      </c>
      <c r="E22" s="10"/>
      <c r="F22" s="10"/>
    </row>
    <row r="23" spans="1:6" x14ac:dyDescent="0.3">
      <c r="A23" s="37" t="s">
        <v>42</v>
      </c>
      <c r="B23" s="38" t="s">
        <v>43</v>
      </c>
      <c r="C23" s="39" t="s">
        <v>44</v>
      </c>
      <c r="E23" s="10"/>
      <c r="F23" s="10"/>
    </row>
    <row r="24" spans="1:6" ht="14.5" thickTop="1" x14ac:dyDescent="0.3">
      <c r="A24" s="4"/>
      <c r="E24" s="10"/>
      <c r="F24" s="10"/>
    </row>
    <row r="25" spans="1:6" x14ac:dyDescent="0.3">
      <c r="B25" s="17"/>
      <c r="C25" s="10"/>
      <c r="E25" s="10"/>
      <c r="F25" s="10"/>
    </row>
    <row r="26" spans="1:6" x14ac:dyDescent="0.3">
      <c r="B26" s="17"/>
      <c r="C26" s="10"/>
    </row>
    <row r="27" spans="1:6" x14ac:dyDescent="0.3">
      <c r="B27" s="17"/>
      <c r="C27" s="10"/>
    </row>
    <row r="28" spans="1:6" x14ac:dyDescent="0.3">
      <c r="B28" s="17"/>
      <c r="C28" s="10"/>
    </row>
    <row r="29" spans="1:6" x14ac:dyDescent="0.3">
      <c r="B29" s="17"/>
      <c r="C29" s="10"/>
    </row>
    <row r="30" spans="1:6" x14ac:dyDescent="0.3">
      <c r="B30" s="17"/>
      <c r="C30" s="10"/>
    </row>
    <row r="31" spans="1:6" x14ac:dyDescent="0.3">
      <c r="B31" s="17"/>
      <c r="C31" s="10"/>
    </row>
    <row r="32" spans="1:6" x14ac:dyDescent="0.3">
      <c r="B32" s="17"/>
      <c r="C32" s="10"/>
    </row>
    <row r="33" spans="2:3" x14ac:dyDescent="0.3">
      <c r="B33" s="17"/>
      <c r="C33" s="10"/>
    </row>
    <row r="34" spans="2:3" x14ac:dyDescent="0.3">
      <c r="B34" s="17"/>
      <c r="C34" s="10"/>
    </row>
    <row r="35" spans="2:3" x14ac:dyDescent="0.3">
      <c r="B35" s="17"/>
      <c r="C35" s="10"/>
    </row>
    <row r="36" spans="2:3" x14ac:dyDescent="0.3">
      <c r="B36" s="17"/>
      <c r="C36" s="10"/>
    </row>
    <row r="37" spans="2:3" x14ac:dyDescent="0.3">
      <c r="B37" s="17"/>
      <c r="C37" s="10"/>
    </row>
    <row r="38" spans="2:3" x14ac:dyDescent="0.3">
      <c r="B38" s="17"/>
      <c r="C38" s="10"/>
    </row>
    <row r="39" spans="2:3" x14ac:dyDescent="0.3">
      <c r="B39" s="17"/>
      <c r="C39" s="10"/>
    </row>
    <row r="40" spans="2:3" x14ac:dyDescent="0.3">
      <c r="B40" s="17"/>
      <c r="C40" s="10"/>
    </row>
    <row r="41" spans="2:3" x14ac:dyDescent="0.3">
      <c r="B41" s="17"/>
      <c r="C41" s="10"/>
    </row>
    <row r="42" spans="2:3" x14ac:dyDescent="0.3">
      <c r="B42" s="17"/>
      <c r="C42" s="10"/>
    </row>
    <row r="43" spans="2:3" x14ac:dyDescent="0.3">
      <c r="B43" s="17"/>
      <c r="C43" s="10"/>
    </row>
    <row r="44" spans="2:3" x14ac:dyDescent="0.3">
      <c r="B44" s="17"/>
      <c r="C44" s="10"/>
    </row>
    <row r="45" spans="2:3" x14ac:dyDescent="0.3">
      <c r="B45" s="17"/>
      <c r="C45" s="10"/>
    </row>
    <row r="46" spans="2:3" x14ac:dyDescent="0.3">
      <c r="B46" s="17"/>
      <c r="C46" s="10"/>
    </row>
    <row r="47" spans="2:3" x14ac:dyDescent="0.3">
      <c r="B47" s="17"/>
      <c r="C47" s="10"/>
    </row>
    <row r="48" spans="2:3" x14ac:dyDescent="0.3">
      <c r="B48" s="17"/>
      <c r="C48" s="10"/>
    </row>
    <row r="49" spans="2:3" x14ac:dyDescent="0.3">
      <c r="B49" s="17"/>
      <c r="C49" s="10"/>
    </row>
    <row r="50" spans="2:3" x14ac:dyDescent="0.3">
      <c r="B50" s="17"/>
      <c r="C50" s="10"/>
    </row>
    <row r="51" spans="2:3" x14ac:dyDescent="0.3">
      <c r="B51" s="17"/>
      <c r="C51" s="10"/>
    </row>
    <row r="52" spans="2:3" x14ac:dyDescent="0.3">
      <c r="B52" s="17"/>
      <c r="C52" s="10"/>
    </row>
    <row r="53" spans="2:3" x14ac:dyDescent="0.3">
      <c r="B53" s="17"/>
      <c r="C53" s="10"/>
    </row>
    <row r="54" spans="2:3" x14ac:dyDescent="0.3">
      <c r="B54" s="17"/>
      <c r="C54" s="10"/>
    </row>
    <row r="55" spans="2:3" x14ac:dyDescent="0.3">
      <c r="B55" s="17"/>
      <c r="C55" s="10"/>
    </row>
    <row r="56" spans="2:3" x14ac:dyDescent="0.3">
      <c r="B56" s="17"/>
      <c r="C56" s="10"/>
    </row>
    <row r="57" spans="2:3" x14ac:dyDescent="0.3">
      <c r="B57" s="17"/>
      <c r="C57" s="10"/>
    </row>
    <row r="58" spans="2:3" x14ac:dyDescent="0.3">
      <c r="B58" s="17"/>
      <c r="C58" s="10"/>
    </row>
    <row r="59" spans="2:3" x14ac:dyDescent="0.3">
      <c r="B59" s="17"/>
      <c r="C59" s="10"/>
    </row>
    <row r="60" spans="2:3" x14ac:dyDescent="0.3">
      <c r="B60" s="17"/>
      <c r="C60" s="10"/>
    </row>
    <row r="61" spans="2:3" x14ac:dyDescent="0.3">
      <c r="B61" s="17"/>
      <c r="C61" s="10"/>
    </row>
    <row r="62" spans="2:3" x14ac:dyDescent="0.3">
      <c r="B62" s="17"/>
      <c r="C62" s="10"/>
    </row>
    <row r="63" spans="2:3" x14ac:dyDescent="0.3">
      <c r="B63" s="17"/>
      <c r="C63" s="10"/>
    </row>
    <row r="64" spans="2:3" x14ac:dyDescent="0.3">
      <c r="B64" s="17"/>
      <c r="C64" s="10"/>
    </row>
    <row r="65" spans="2:3" x14ac:dyDescent="0.3">
      <c r="B65" s="17"/>
      <c r="C65" s="10"/>
    </row>
    <row r="66" spans="2:3" x14ac:dyDescent="0.3">
      <c r="B66" s="17"/>
      <c r="C66" s="10"/>
    </row>
    <row r="67" spans="2:3" x14ac:dyDescent="0.3">
      <c r="B67" s="17"/>
      <c r="C67" s="10"/>
    </row>
    <row r="68" spans="2:3" x14ac:dyDescent="0.3">
      <c r="B68" s="17"/>
      <c r="C68" s="10"/>
    </row>
    <row r="69" spans="2:3" x14ac:dyDescent="0.3">
      <c r="B69" s="17"/>
      <c r="C69" s="10"/>
    </row>
    <row r="70" spans="2:3" x14ac:dyDescent="0.3">
      <c r="B70" s="17"/>
      <c r="C70" s="10"/>
    </row>
    <row r="71" spans="2:3" x14ac:dyDescent="0.3">
      <c r="B71" s="17"/>
      <c r="C71" s="10"/>
    </row>
    <row r="72" spans="2:3" x14ac:dyDescent="0.3">
      <c r="B72" s="17"/>
      <c r="C72" s="10"/>
    </row>
    <row r="73" spans="2:3" x14ac:dyDescent="0.3">
      <c r="B73" s="17"/>
      <c r="C73" s="10"/>
    </row>
    <row r="74" spans="2:3" x14ac:dyDescent="0.3">
      <c r="B74" s="17"/>
      <c r="C74" s="10"/>
    </row>
    <row r="75" spans="2:3" x14ac:dyDescent="0.3">
      <c r="B75" s="17"/>
      <c r="C75" s="10"/>
    </row>
    <row r="76" spans="2:3" x14ac:dyDescent="0.3">
      <c r="B76" s="17"/>
      <c r="C76" s="10"/>
    </row>
    <row r="77" spans="2:3" x14ac:dyDescent="0.3">
      <c r="B77" s="17"/>
      <c r="C77" s="10"/>
    </row>
    <row r="78" spans="2:3" x14ac:dyDescent="0.3">
      <c r="B78" s="17"/>
      <c r="C78" s="10"/>
    </row>
    <row r="79" spans="2:3" x14ac:dyDescent="0.3">
      <c r="B79" s="17"/>
      <c r="C79" s="10"/>
    </row>
    <row r="80" spans="2:3" x14ac:dyDescent="0.3">
      <c r="B80" s="17"/>
      <c r="C80" s="10"/>
    </row>
    <row r="81" spans="2:3" x14ac:dyDescent="0.3">
      <c r="B81" s="17"/>
      <c r="C81" s="10"/>
    </row>
    <row r="82" spans="2:3" x14ac:dyDescent="0.3">
      <c r="B82" s="17"/>
      <c r="C82" s="10"/>
    </row>
    <row r="83" spans="2:3" x14ac:dyDescent="0.3">
      <c r="B83" s="17"/>
      <c r="C83" s="10"/>
    </row>
    <row r="84" spans="2:3" x14ac:dyDescent="0.3">
      <c r="B84" s="17"/>
      <c r="C84" s="10"/>
    </row>
    <row r="85" spans="2:3" x14ac:dyDescent="0.3">
      <c r="B85" s="17"/>
      <c r="C85" s="10"/>
    </row>
    <row r="86" spans="2:3" x14ac:dyDescent="0.3">
      <c r="B86" s="17"/>
      <c r="C86" s="10"/>
    </row>
    <row r="87" spans="2:3" x14ac:dyDescent="0.3">
      <c r="B87" s="17"/>
      <c r="C87" s="10"/>
    </row>
    <row r="88" spans="2:3" x14ac:dyDescent="0.3">
      <c r="B88" s="17"/>
      <c r="C88" s="10"/>
    </row>
    <row r="89" spans="2:3" x14ac:dyDescent="0.3">
      <c r="B89" s="17"/>
      <c r="C89" s="10"/>
    </row>
  </sheetData>
  <sheetProtection algorithmName="SHA-512" hashValue="3F2R07vnRNPqCaLAeeODYZl96eL4lURkvP+WPNcrF/5y3CB/Z2UWBkntmhBQrWKGZXRGJyGUVJ3VQMpCVBpp3Q==" saltValue="a/trEG5QC7AklwnDqm+FZg==" spinCount="100000" sheet="1" selectLockedCells="1"/>
  <mergeCells count="8">
    <mergeCell ref="A1:E1"/>
    <mergeCell ref="A19:B19"/>
    <mergeCell ref="A17:D17"/>
    <mergeCell ref="A18:D18"/>
    <mergeCell ref="A6:E6"/>
    <mergeCell ref="A4:E4"/>
    <mergeCell ref="A9:E9"/>
    <mergeCell ref="A12:E12"/>
  </mergeCells>
  <pageMargins left="0.7" right="0.7" top="0.75" bottom="0.75" header="0.3" footer="0.3"/>
  <pageSetup paperSize="9" scale="74"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ישן</vt:lpstr>
      <vt:lpstr>טופס הצעת מחיר </vt:lpstr>
      <vt:lpstr>'טופס הצעת מחיר '!WPrint_Area_W</vt:lpstr>
      <vt:lpstr>ישן!WPrint_Area_W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ערן הורן</dc:creator>
  <cp:lastModifiedBy>Ziv Yigael</cp:lastModifiedBy>
  <cp:lastPrinted>2022-06-16T13:16:48Z</cp:lastPrinted>
  <dcterms:created xsi:type="dcterms:W3CDTF">2022-05-24T03:48:37Z</dcterms:created>
  <dcterms:modified xsi:type="dcterms:W3CDTF">2024-09-04T07:02:27Z</dcterms:modified>
</cp:coreProperties>
</file>